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<sst xmlns="http://schemas.openxmlformats.org/spreadsheetml/2006/main" count="30" uniqueCount="30">
  <si>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A CHURCH INCOME</t>
  </si>
  <si>
    <t>B MISSIONS INCOME</t>
  </si>
  <si>
    <t>C YOUTH INCOME</t>
  </si>
  <si>
    <t>E ACTIVITIES INCOME</t>
  </si>
  <si>
    <t>I MINISTRY EXPENDITURE</t>
  </si>
  <si>
    <t>J MISSIONS PAYMENTS</t>
  </si>
  <si>
    <t>K EVANGELISM</t>
  </si>
  <si>
    <t>L YOUTH ACTIVITIES</t>
  </si>
  <si>
    <t>M CHURCH OVERHEADS</t>
  </si>
  <si>
    <t>N MONTHLY RETURN - HQ</t>
  </si>
  <si>
    <t>O GRANTS PAID</t>
  </si>
  <si>
    <t>P ACTIVITIES EXPENDITURE</t>
  </si>
  <si>
    <t>R CAPITAL EXPENDITURE</t>
  </si>
  <si>
    <t>S MANAGEMENT EXPENDITURE</t>
  </si>
  <si>
    <t>CATEGORY</t>
  </si>
  <si>
    <t>INCOME</t>
  </si>
  <si>
    <t>TOTAL INCOME</t>
  </si>
  <si>
    <t>EXPENDITURE</t>
  </si>
  <si>
    <t>TOTAL EXPENDITURE</t>
  </si>
  <si>
    <t>SURPLUS/DEFICIT</t>
  </si>
  <si>
    <t>D EVANGELISM</t>
  </si>
  <si>
    <t>F LOANS &amp; DEPOSIT ACCOUNTS</t>
  </si>
  <si>
    <t>G CAPITAL INCOME</t>
  </si>
  <si>
    <t>H OTHER INCOME</t>
  </si>
  <si>
    <t>T OTHER EXPENDITURE</t>
  </si>
  <si>
    <t>OPENING BALANCE</t>
  </si>
  <si>
    <t>CLOSING BALANCE</t>
  </si>
  <si>
    <t>Q LOAN &amp; DEPOSIT ACCOUNTS</t>
  </si>
  <si>
    <t>2021 - 2022</t>
  </si>
  <si>
    <t>2022 -2023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</si>
</sst>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30.7109375" style="0" customWidth="1"/>
    <col min="2" max="2" width="12.7109375" style="2" customWidth="1"/>
    <col min="3" max="3" width="4.7109375" style="0" customWidth="1"/>
    <col min="4" max="4" width="12.7109375" style="9" customWidth="1"/>
  </cols>
  <sheetData>
    <row r="1" spans="1:4" s="3" customFormat="1" ht="12.75">
      <c r="A1" s="3" t="s">
        <v>14</v>
      </c>
      <c r="B1" s="3" t="s">
        <v>29</v>
      </c>
      <c r="D1" s="6" t="s">
        <v>28</v>
      </c>
    </row>
    <row r="2" s="3" customFormat="1" ht="12.75">
      <c r="D2" s="6"/>
    </row>
    <row r="3" spans="1:4" s="3" customFormat="1" ht="12.75">
      <c r="A3" s="4" t="s">
        <v>25</v>
      </c>
      <c r="B3" s="11">
        <v>120582.23</v>
      </c>
      <c r="D3" s="10">
        <v>130015.69</v>
      </c>
    </row>
    <row r="4" spans="2:4" ht="12.75">
      <c r="B4" s="5"/>
      <c r="D4" s="7"/>
    </row>
    <row r="5" spans="1:4" ht="12.75">
      <c r="A5" s="4" t="s">
        <v>15</v>
      </c>
      <c r="B5" s="5"/>
      <c r="D5" s="7"/>
    </row>
    <row r="6" spans="2:4" ht="12.75">
      <c r="B6" s="5"/>
      <c r="D6" s="7"/>
    </row>
    <row r="7" spans="1:4" ht="12.75">
      <c r="A7" t="s">
        <v>0</v>
      </c>
      <c r="B7" s="5">
        <v>567948.02</v>
      </c>
      <c r="C7" s="1"/>
      <c r="D7" s="7">
        <v>552436.11</v>
      </c>
    </row>
    <row r="8" spans="1:4" ht="12.75">
      <c r="A8" t="s">
        <v>1</v>
      </c>
      <c r="B8" s="5"/>
      <c r="C8" s="1"/>
      <c r="D8" s="7">
        <v>162.6</v>
      </c>
    </row>
    <row r="9" spans="1:4" ht="12.75">
      <c r="A9" t="s">
        <v>2</v>
      </c>
      <c r="B9" s="5">
        <v>19025.07</v>
      </c>
      <c r="C9" s="1"/>
      <c r="D9" s="7">
        <v>16433.25</v>
      </c>
    </row>
    <row r="10" spans="1:3" ht="12.75">
      <c r="A10" t="s">
        <v>20</v>
      </c>
      <c r="B10" s="5"/>
      <c r="C10" s="1"/>
    </row>
    <row r="11" spans="1:4" ht="12.75">
      <c r="A11" t="s">
        <v>3</v>
      </c>
      <c r="B11" s="5">
        <v>4486.6</v>
      </c>
      <c r="C11" s="1"/>
      <c r="D11" s="7">
        <v>3204.73</v>
      </c>
    </row>
    <row r="12" spans="1:4" ht="12.75">
      <c r="A12" t="s">
        <v>21</v>
      </c>
      <c r="B12" s="5"/>
      <c r="C12" s="1"/>
      <c r="D12" s="7"/>
    </row>
    <row r="13" spans="1:4" ht="12.75">
      <c r="A13" t="s">
        <v>22</v>
      </c>
      <c r="B13" s="5"/>
      <c r="C13" s="1"/>
      <c r="D13" s="7"/>
    </row>
    <row r="14" spans="1:4" ht="12.75">
      <c r="A14" t="s">
        <v>23</v>
      </c>
      <c r="B14" s="5"/>
      <c r="C14" s="1"/>
      <c r="D14" s="7"/>
    </row>
    <row r="15" spans="2:4" ht="12.75">
      <c r="B15" s="5"/>
      <c r="C15" s="1"/>
      <c r="D15" s="7"/>
    </row>
    <row r="16" spans="1:4" s="2" customFormat="1" ht="12.75">
      <c r="A16" s="4" t="s">
        <v>16</v>
      </c>
      <c r="B16" s="5">
        <f>SUM(B7:B15)</f>
        <v>591459.69</v>
      </c>
      <c r="C16" s="5"/>
      <c r="D16" s="7">
        <f>SUM(D7:D15)</f>
        <v>572236.69</v>
      </c>
    </row>
    <row r="17" spans="2:4" ht="12.75">
      <c r="B17" s="5"/>
      <c r="C17" s="1"/>
      <c r="D17" s="7"/>
    </row>
    <row r="18" spans="1:4" ht="12.75">
      <c r="A18" s="4" t="s">
        <v>17</v>
      </c>
      <c r="B18" s="5"/>
      <c r="C18" s="1"/>
      <c r="D18" s="7"/>
    </row>
    <row r="19" spans="2:4" ht="12.75">
      <c r="B19" s="5"/>
      <c r="C19" s="1"/>
      <c r="D19" s="7"/>
    </row>
    <row r="20" spans="1:4" ht="12.75">
      <c r="A20" t="s">
        <v>4</v>
      </c>
      <c r="B20" s="5">
        <v>223045.53</v>
      </c>
      <c r="C20" s="1"/>
      <c r="D20" s="7">
        <v>218685.6</v>
      </c>
    </row>
    <row r="21" spans="1:4" ht="12.75">
      <c r="A21" t="s">
        <v>5</v>
      </c>
      <c r="B21" s="5">
        <v>4231.64</v>
      </c>
      <c r="C21" s="1"/>
      <c r="D21" s="7"/>
    </row>
    <row r="22" spans="1:4" ht="12.75">
      <c r="A22" t="s">
        <v>6</v>
      </c>
      <c r="B22" s="5"/>
      <c r="C22" s="1"/>
      <c r="D22" s="7">
        <v>148.47</v>
      </c>
    </row>
    <row r="23" spans="1:4" ht="12.75">
      <c r="A23" t="s">
        <v>7</v>
      </c>
      <c r="B23" s="5">
        <v>98119.94</v>
      </c>
      <c r="C23" s="1"/>
      <c r="D23" s="7">
        <v>89884.1</v>
      </c>
    </row>
    <row r="24" spans="1:4" ht="12.75">
      <c r="A24" t="s">
        <v>8</v>
      </c>
      <c r="B24" s="5">
        <v>72533.46</v>
      </c>
      <c r="C24" s="1"/>
      <c r="D24" s="7">
        <v>58309.89</v>
      </c>
    </row>
    <row r="25" spans="1:4" ht="12.75">
      <c r="A25" t="s">
        <v>9</v>
      </c>
      <c r="B25" s="5">
        <v>39913.05</v>
      </c>
      <c r="C25" s="1"/>
      <c r="D25" s="7">
        <v>39838.34</v>
      </c>
    </row>
    <row r="26" spans="1:4" ht="12.75">
      <c r="A26" t="s">
        <v>10</v>
      </c>
      <c r="B26" s="5">
        <v>6940</v>
      </c>
      <c r="C26" s="1"/>
      <c r="D26" s="7">
        <v>8325.53</v>
      </c>
    </row>
    <row r="27" spans="1:4" ht="12.75">
      <c r="A27" t="s">
        <v>11</v>
      </c>
      <c r="B27" s="5">
        <v>14831.83</v>
      </c>
      <c r="C27" s="1"/>
      <c r="D27" s="7">
        <v>2768.37</v>
      </c>
    </row>
    <row r="28" spans="1:4" ht="12.75">
      <c r="A28" t="s">
        <v>27</v>
      </c>
      <c r="B28" s="5">
        <v>112544</v>
      </c>
      <c r="C28" s="1"/>
      <c r="D28" s="7">
        <v>119544</v>
      </c>
    </row>
    <row r="29" spans="1:4" ht="12.75">
      <c r="A29" t="s">
        <v>12</v>
      </c>
      <c r="B29" s="5">
        <v>13112.4</v>
      </c>
      <c r="C29" s="1"/>
      <c r="D29" s="7">
        <v>41694.24</v>
      </c>
    </row>
    <row r="30" spans="1:4" ht="12.75">
      <c r="A30" t="s">
        <v>13</v>
      </c>
      <c r="B30" s="5">
        <v>4902</v>
      </c>
      <c r="C30" s="1"/>
      <c r="D30" s="7">
        <v>2471.61</v>
      </c>
    </row>
    <row r="31" spans="1:4" ht="12.75">
      <c r="A31" t="s">
        <v>24</v>
      </c>
      <c r="B31" s="5"/>
      <c r="C31" s="1"/>
      <c r="D31" s="7"/>
    </row>
    <row r="32" spans="2:4" ht="12.75">
      <c r="B32" s="5"/>
      <c r="C32" s="1"/>
      <c r="D32" s="7"/>
    </row>
    <row r="33" spans="1:4" s="2" customFormat="1" ht="12.75">
      <c r="A33" s="4" t="s">
        <v>18</v>
      </c>
      <c r="B33" s="5">
        <f>SUM(B20:B32)</f>
        <v>590173.85</v>
      </c>
      <c r="C33" s="5"/>
      <c r="D33" s="7">
        <f>SUM(D20:D32)</f>
        <v>581670.15</v>
      </c>
    </row>
    <row r="34" spans="2:4" ht="12.75">
      <c r="B34" s="5"/>
      <c r="C34" s="1"/>
      <c r="D34" s="7"/>
    </row>
    <row r="35" spans="1:4" s="2" customFormat="1" ht="12.75">
      <c r="A35" s="4" t="s">
        <v>19</v>
      </c>
      <c r="B35" s="5">
        <f>SUM(B16-B33)</f>
        <v>1285.8399999999674</v>
      </c>
      <c r="C35" s="5"/>
      <c r="D35" s="8">
        <f>SUM(D16-D33)</f>
        <v>-9433.46000000008</v>
      </c>
    </row>
    <row r="36" spans="2:4" ht="12.75">
      <c r="B36" s="5"/>
      <c r="D36" s="7"/>
    </row>
    <row r="37" spans="1:4" ht="12.75">
      <c r="A37" s="4" t="s">
        <v>26</v>
      </c>
      <c r="B37" s="5">
        <f>SUM(B3+B16-B33)</f>
        <v>121868.06999999995</v>
      </c>
      <c r="C37" s="5"/>
      <c r="D37" s="7">
        <f>SUM(D3+D16-D33)</f>
        <v>120582.22999999986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ELIM PENTECOSTAL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Varley</dc:creator>
  <cp:keywords/>
  <dc:description/>
  <cp:lastModifiedBy>Andrew Varley</cp:lastModifiedBy>
  <cp:lastPrinted>2019-11-12T11:57:44Z</cp:lastPrinted>
  <dcterms:created xsi:type="dcterms:W3CDTF">2019-10-19T17:44:34Z</dcterms:created>
  <dcterms:modified xsi:type="dcterms:W3CDTF">2023-11-02T11:59:48Z</dcterms:modified>
  <cp:category/>
  <cp:version/>
  <cp:contentType/>
  <cp:contentStatus/>
</cp:coreProperties>
</file>